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-ICT\Desktop\Digitalna transformacija i zelena tranzicija\IZGRADNJA CJEVOVODA KLOKUN PODACA\PROJEKTNI ZADATAK\"/>
    </mc:Choice>
  </mc:AlternateContent>
  <xr:revisionPtr revIDLastSave="0" documentId="13_ncr:1_{92A79D40-5095-476E-B659-8E1D27DD8174}" xr6:coauthVersionLast="47" xr6:coauthVersionMax="47" xr10:uidLastSave="{00000000-0000-0000-0000-000000000000}"/>
  <bookViews>
    <workbookView xWindow="-108" yWindow="-108" windowWidth="23256" windowHeight="12576" activeTab="2" xr2:uid="{272E3199-C9F2-4278-9747-3EE3108FA4AE}"/>
  </bookViews>
  <sheets>
    <sheet name="Troškovnik" sheetId="2" r:id="rId1"/>
    <sheet name="Gantogram" sheetId="1" r:id="rId2"/>
    <sheet name="PreliminarnProcjenaVrijednosti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4" l="1"/>
  <c r="F52" i="2"/>
  <c r="F51" i="2"/>
  <c r="F45" i="2"/>
  <c r="F54" i="4" l="1"/>
  <c r="F22" i="4"/>
  <c r="F47" i="4"/>
  <c r="F37" i="4"/>
  <c r="F54" i="2"/>
  <c r="F56" i="4" l="1"/>
  <c r="F44" i="2"/>
  <c r="F43" i="2"/>
  <c r="F42" i="2"/>
  <c r="F41" i="2"/>
  <c r="F35" i="2"/>
  <c r="F33" i="2"/>
  <c r="F34" i="2"/>
  <c r="F32" i="2"/>
  <c r="F26" i="2"/>
  <c r="F28" i="2" s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7" i="2"/>
  <c r="F22" i="2" l="1"/>
  <c r="F37" i="2"/>
  <c r="F47" i="2"/>
  <c r="F56" i="2" l="1"/>
</calcChain>
</file>

<file path=xl/sharedStrings.xml><?xml version="1.0" encoding="utf-8"?>
<sst xmlns="http://schemas.openxmlformats.org/spreadsheetml/2006/main" count="216" uniqueCount="92">
  <si>
    <t>Rekonstrukcija/izgradnja cjevovoda Klokun - Gradac</t>
  </si>
  <si>
    <t>ROKOVI IZRADE PROJEKTNE I NATJEČAJNE DOKUMENTACIJE (u mjesecima)</t>
  </si>
  <si>
    <t>Aktivnost 1: Studija izvodljivosti s matematičkim modelom sadašnjeg i budućeg stanja</t>
  </si>
  <si>
    <t xml:space="preserve">Aktivnost 3: Idejni projekti sustava vodoopskrbe </t>
  </si>
  <si>
    <t>Aktivnost 4: Glavni projekti sustava vodoopskrbe</t>
  </si>
  <si>
    <t>IZRADA EZO</t>
  </si>
  <si>
    <t>POSTUPAK ISHOĐENJA</t>
  </si>
  <si>
    <t>Aktivnost 2: Procjena utjecaja na okoliš i ekološku mrežu s ishođenjem rješenja te Ishođenje mišljenja/ rješenja MIGOR</t>
  </si>
  <si>
    <t>NOVELACIJA STUDIJE</t>
  </si>
  <si>
    <t>STUDIJA IZVODLJIVOSTI</t>
  </si>
  <si>
    <t>IDEJNI PROJEKT</t>
  </si>
  <si>
    <t>GLAVNI PROJEKT</t>
  </si>
  <si>
    <t>DoN</t>
  </si>
  <si>
    <t>Aktivnost 5: Dokumentacija o nabavi</t>
  </si>
  <si>
    <t>TROŠKOVNIK</t>
  </si>
  <si>
    <t>RB</t>
  </si>
  <si>
    <t>Jedinična mjera</t>
  </si>
  <si>
    <t>Količina</t>
  </si>
  <si>
    <t>Opis aktivnosti</t>
  </si>
  <si>
    <t>Jedinična cijena (kn)</t>
  </si>
  <si>
    <t>Ukupno (kn)</t>
  </si>
  <si>
    <t>kom</t>
  </si>
  <si>
    <t>1.1.</t>
  </si>
  <si>
    <t>Uvodni izvještaj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</si>
  <si>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</rPr>
      <t>Analiza postojećeg stanja</t>
    </r>
  </si>
  <si>
    <t xml:space="preserve">Novelacija studije nakon izrade glavnih projekata </t>
  </si>
  <si>
    <t>Analiza potreba za vodom</t>
  </si>
  <si>
    <t>Izrada preliminarnog matematičkog modela vodoopskrbnog podsustava Klokun – Gradac</t>
  </si>
  <si>
    <t>Preliminarna podjela podsustava Klokun – Gradac na DMA zone</t>
  </si>
  <si>
    <t>Provođenje mjerenja protoka, tlaka i uzorkovanja vode</t>
  </si>
  <si>
    <t>Izrada kalibriranog matematičkog modela vodoopskrbnog podsustava Klokun – Gradac</t>
  </si>
  <si>
    <t>Analiza postojećeg stanja vodoopskrbnog sustava prema IWA metodologiji</t>
  </si>
  <si>
    <t>Koncepcijsko rješenje DMA zona</t>
  </si>
  <si>
    <t>Koncepcijsko rješenje nadzorno-upravljačkog sustava</t>
  </si>
  <si>
    <t>Aproksimativni troškovnik svih mjera unapređenja podsustava Klokun – Gradac</t>
  </si>
  <si>
    <r>
      <t>F</t>
    </r>
    <r>
      <rPr>
        <sz val="11"/>
        <color theme="1"/>
        <rFont val="Calibri"/>
        <family val="2"/>
        <charset val="238"/>
      </rPr>
      <t>inancijska i ekonomska procjena u vidu odabira optimalne varijanti</t>
    </r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</si>
  <si>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</si>
  <si>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</si>
  <si>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</si>
  <si>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</si>
  <si>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</si>
  <si>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</si>
  <si>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</si>
  <si>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</si>
  <si>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</si>
  <si>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</si>
  <si>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</si>
  <si>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</si>
  <si>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1.13.</t>
  </si>
  <si>
    <t>AKTIVNOST 1: IZRADA STUDIJE IZVODLJIVOSTI VODOOPSKRBNOG PODUSTAVA KLOKUN - GRADAC</t>
  </si>
  <si>
    <t>UKUPNO AKTIVNOST 1:</t>
  </si>
  <si>
    <t xml:space="preserve">AKTIVNOST 2: IZRADA ELABORATA ZAŠTITE OKOLIŠA </t>
  </si>
  <si>
    <t>Elaborat zaštite okoliša za radove na rekonstrukciji i izgradnji vodoopskrbnog podsustava Klokun - Gradac</t>
  </si>
  <si>
    <t>UKUPNO AKTIVNOST 2:</t>
  </si>
  <si>
    <t>2.1.</t>
  </si>
  <si>
    <t>3.1.</t>
  </si>
  <si>
    <t>AKTIVNOST 3: IDEJNI PROJEKTI VODOOPSRKBNOG PODSUSTAVA KLOKUN - GRADAC</t>
  </si>
  <si>
    <t>m</t>
  </si>
  <si>
    <t>Geodetska podloga za objekte na vodoopskrbnom sustavu Klokun - Gradac</t>
  </si>
  <si>
    <t>Geodetska podloga za mrežu na vodoopskrbnom sustavu Klokun - Gradac</t>
  </si>
  <si>
    <t>3.2.</t>
  </si>
  <si>
    <t>3.3.</t>
  </si>
  <si>
    <t>Idejni projekt vodoopskrbnog podsustava Klokun - Gradac (mreža)</t>
  </si>
  <si>
    <t>Idejni projekt vodoopskrbnog podsustava Klokun - Gradac (objekti na sustavu)</t>
  </si>
  <si>
    <t>3.4.</t>
  </si>
  <si>
    <t>UKUPNO AKTIVNOST 3:</t>
  </si>
  <si>
    <t>Elaborat nepotpunog izvlaštenja za mrežu i objekte podsustava Klokun - Gradac</t>
  </si>
  <si>
    <t>Geomehanički istražni radovi za mrežu (predviđena jedna 6 m bušotina na na svaka 3 km mreže)</t>
  </si>
  <si>
    <t>Geomehanički istražni radovi za objekte (predviđena minimalno jedna 12 m bušotina po objektu)</t>
  </si>
  <si>
    <t>4.1.</t>
  </si>
  <si>
    <t>4.2.</t>
  </si>
  <si>
    <t>4.3.</t>
  </si>
  <si>
    <t>4.4.</t>
  </si>
  <si>
    <t>4.5.</t>
  </si>
  <si>
    <t>Glavni projekti vodoopskrbnog podsustava Klokun - Gradac (objekti na sustavu)</t>
  </si>
  <si>
    <t>Glavni projekti vodoopskrbnog podsustava Klokun - Gradac (mreža)</t>
  </si>
  <si>
    <t>UKUPNO AKTIVNOST 4:</t>
  </si>
  <si>
    <t>AKTIVNOST 4: GLAVNI PROJEKTI VODOOPSRKBNOG PODSUSTAVA KLOKUN - GRADAC</t>
  </si>
  <si>
    <t>AKTIVNOST 5: DOKUMENTACIJA O NABAVI</t>
  </si>
  <si>
    <t xml:space="preserve">Dokumentacija o nabavi za radove izgradnje mreže i objekata </t>
  </si>
  <si>
    <t xml:space="preserve">Dokumentacija o nabavi za usluge stručnog nadzora </t>
  </si>
  <si>
    <t>UKUPNO AKTIVNOST 5:</t>
  </si>
  <si>
    <t>5.1.</t>
  </si>
  <si>
    <t>5.2.</t>
  </si>
  <si>
    <t>SVEUKUPNO</t>
  </si>
  <si>
    <t>Procjena dužine mreže glavnih magistralnih i transportnih cjevovoda (tlačni i gravitacijski) koji se nalaze u podsustavu Klokun - Gradac iznosi oko 18,35 km</t>
  </si>
  <si>
    <t xml:space="preserve">U sklopu ovog troškovnika za rekonsrtukciju usvojeno je 5 pripadajućih objekata na podsustavu: CS Klokun (3 CS), VS Žukova, VS Gradac, CS Grma i VS Grma. </t>
  </si>
  <si>
    <t>NAPOMENA:</t>
  </si>
  <si>
    <t>Matematički model planiranog stanja s analizom varijantnih tehničkih rješenja</t>
  </si>
  <si>
    <t>Procjena se odnosi na mrežu koja će kao potencijalna ući u rekonstrukciju ili izgradnju, a dužine koje će u konačnici biti usvojene za projektiranje znati će se tek nakon realizacije aktivnosti u sklopu STAVKE 1 - IZRADE STUDIJSKE DOKUMENTACIJE (podaktivnosti od 1.1. do 1.13.)</t>
  </si>
  <si>
    <t>Procjena se odnosi na objekte koji će potencijalno ući u rekonstrukciju ili izgradnju, a broj objekata i stupanj rekonstrukcije koji će u konačnici biti usvojene za projektiranje znati će se tek nakon realizacije aktivnosti u sklopu STAVKE 1 - IZRADE STUDIJSKE DOKUMENTACIJE (podaktivnosti od 1.1. do 1.13.)</t>
  </si>
  <si>
    <t>TROŠKOVNIK - NACRT PRIJEDLOGA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</si>
</sst>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0" fillId="4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left" wrapText="1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0" fillId="0" borderId="12" xfId="1" applyFont="1" applyBorder="1" applyAlignment="1">
      <alignment vertical="center"/>
    </xf>
    <xf numFmtId="0" fontId="7" fillId="0" borderId="0" xfId="0" applyFont="1" applyBorder="1" applyAlignment="1">
      <alignment horizontal="left" wrapText="1"/>
    </xf>
    <xf numFmtId="1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14" xfId="1" applyFont="1" applyBorder="1" applyAlignment="1">
      <alignment vertical="center"/>
    </xf>
    <xf numFmtId="43" fontId="0" fillId="0" borderId="14" xfId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0" fillId="0" borderId="8" xfId="0" applyBorder="1"/>
    <xf numFmtId="43" fontId="0" fillId="0" borderId="15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788D3-2EBA-42D6-A68B-5DF1729DB56D}">
  <dimension ref="A1:F62"/>
  <sheetViews>
    <sheetView showGridLines="0" topLeftCell="A34" workbookViewId="0">
      <selection activeCell="A7" sqref="A7:A20"/>
    </sheetView>
  </sheetViews>
  <sheetFormatPr defaultRowHeight="14.4" x14ac:dyDescent="0.3"/>
  <cols>
    <col min="1" max="1" width="9.109375" style="1"/>
    <col min="2" max="2" width="89.6640625" customWidth="1"/>
    <col min="3" max="3" width="17.44140625" customWidth="1"/>
    <col min="4" max="4" width="13.33203125" style="8" customWidth="1"/>
    <col min="5" max="5" width="21.6640625" style="8" customWidth="1"/>
    <col min="6" max="6" width="15.33203125" style="8" customWidth="1"/>
  </cols>
  <sheetData>
    <row r="1" spans="1:6" s="11" customFormat="1" ht="15.6" x14ac:dyDescent="0.3">
      <c r="A1" s="60" t="s">
        <v>14</v>
      </c>
      <c r="B1" s="61"/>
      <c r="C1" s="61"/>
      <c r="D1" s="61"/>
      <c r="E1" s="61"/>
      <c r="F1" s="62"/>
    </row>
    <row r="3" spans="1:6" s="12" customFormat="1" x14ac:dyDescent="0.3">
      <c r="A3" s="15" t="s">
        <v>15</v>
      </c>
      <c r="B3" s="16" t="s">
        <v>18</v>
      </c>
      <c r="C3" s="16" t="s">
        <v>16</v>
      </c>
      <c r="D3" s="38" t="s">
        <v>17</v>
      </c>
      <c r="E3" s="38" t="s">
        <v>19</v>
      </c>
      <c r="F3" s="39" t="s">
        <v>20</v>
      </c>
    </row>
    <row r="5" spans="1:6" s="13" customFormat="1" x14ac:dyDescent="0.3">
      <c r="A5" s="24">
        <v>1</v>
      </c>
      <c r="B5" s="25" t="s">
        <v>49</v>
      </c>
      <c r="C5" s="26"/>
      <c r="D5" s="26"/>
      <c r="E5" s="26"/>
      <c r="F5" s="27"/>
    </row>
    <row r="6" spans="1:6" x14ac:dyDescent="0.3">
      <c r="A6" s="45"/>
      <c r="B6" s="50"/>
      <c r="C6" s="55"/>
      <c r="D6" s="41"/>
      <c r="E6" s="41"/>
      <c r="F6" s="46"/>
    </row>
    <row r="7" spans="1:6" x14ac:dyDescent="0.3">
      <c r="A7" s="28" t="s">
        <v>22</v>
      </c>
      <c r="B7" s="29" t="s">
        <v>23</v>
      </c>
      <c r="C7" s="30" t="s">
        <v>21</v>
      </c>
      <c r="D7" s="43">
        <v>1</v>
      </c>
      <c r="E7" s="42"/>
      <c r="F7" s="32">
        <f>D7*E7</f>
        <v>0</v>
      </c>
    </row>
    <row r="8" spans="1:6" x14ac:dyDescent="0.3">
      <c r="A8" s="28" t="s">
        <v>36</v>
      </c>
      <c r="B8" s="29" t="s">
        <v>24</v>
      </c>
      <c r="C8" s="30" t="s">
        <v>21</v>
      </c>
      <c r="D8" s="43">
        <v>1</v>
      </c>
      <c r="E8" s="42"/>
      <c r="F8" s="32">
        <f t="shared" ref="F8:F20" si="0">D8*E8</f>
        <v>0</v>
      </c>
    </row>
    <row r="9" spans="1:6" x14ac:dyDescent="0.3">
      <c r="A9" s="28" t="s">
        <v>37</v>
      </c>
      <c r="B9" s="33" t="s">
        <v>26</v>
      </c>
      <c r="C9" s="30" t="s">
        <v>21</v>
      </c>
      <c r="D9" s="43">
        <v>1</v>
      </c>
      <c r="E9" s="42"/>
      <c r="F9" s="32">
        <f t="shared" si="0"/>
        <v>0</v>
      </c>
    </row>
    <row r="10" spans="1:6" x14ac:dyDescent="0.3">
      <c r="A10" s="28" t="s">
        <v>38</v>
      </c>
      <c r="B10" s="33" t="s">
        <v>27</v>
      </c>
      <c r="C10" s="30" t="s">
        <v>21</v>
      </c>
      <c r="D10" s="43">
        <v>1</v>
      </c>
      <c r="E10" s="42"/>
      <c r="F10" s="32">
        <f t="shared" si="0"/>
        <v>0</v>
      </c>
    </row>
    <row r="11" spans="1:6" x14ac:dyDescent="0.3">
      <c r="A11" s="28" t="s">
        <v>39</v>
      </c>
      <c r="B11" s="33" t="s">
        <v>28</v>
      </c>
      <c r="C11" s="30" t="s">
        <v>21</v>
      </c>
      <c r="D11" s="43">
        <v>1</v>
      </c>
      <c r="E11" s="42"/>
      <c r="F11" s="32">
        <f t="shared" si="0"/>
        <v>0</v>
      </c>
    </row>
    <row r="12" spans="1:6" x14ac:dyDescent="0.3">
      <c r="A12" s="28" t="s">
        <v>40</v>
      </c>
      <c r="B12" s="33" t="s">
        <v>29</v>
      </c>
      <c r="C12" s="30" t="s">
        <v>21</v>
      </c>
      <c r="D12" s="43">
        <v>1</v>
      </c>
      <c r="E12" s="42"/>
      <c r="F12" s="32">
        <f t="shared" si="0"/>
        <v>0</v>
      </c>
    </row>
    <row r="13" spans="1:6" x14ac:dyDescent="0.3">
      <c r="A13" s="28" t="s">
        <v>41</v>
      </c>
      <c r="B13" s="33" t="s">
        <v>30</v>
      </c>
      <c r="C13" s="30" t="s">
        <v>21</v>
      </c>
      <c r="D13" s="43">
        <v>1</v>
      </c>
      <c r="E13" s="42"/>
      <c r="F13" s="32">
        <f t="shared" si="0"/>
        <v>0</v>
      </c>
    </row>
    <row r="14" spans="1:6" x14ac:dyDescent="0.3">
      <c r="A14" s="28" t="s">
        <v>42</v>
      </c>
      <c r="B14" s="33" t="s">
        <v>31</v>
      </c>
      <c r="C14" s="30" t="s">
        <v>21</v>
      </c>
      <c r="D14" s="43">
        <v>1</v>
      </c>
      <c r="E14" s="42"/>
      <c r="F14" s="32">
        <f t="shared" si="0"/>
        <v>0</v>
      </c>
    </row>
    <row r="15" spans="1:6" x14ac:dyDescent="0.3">
      <c r="A15" s="28" t="s">
        <v>43</v>
      </c>
      <c r="B15" s="33" t="s">
        <v>32</v>
      </c>
      <c r="C15" s="30" t="s">
        <v>21</v>
      </c>
      <c r="D15" s="43">
        <v>1</v>
      </c>
      <c r="E15" s="42"/>
      <c r="F15" s="32">
        <f t="shared" si="0"/>
        <v>0</v>
      </c>
    </row>
    <row r="16" spans="1:6" x14ac:dyDescent="0.3">
      <c r="A16" s="28" t="s">
        <v>44</v>
      </c>
      <c r="B16" s="33" t="s">
        <v>33</v>
      </c>
      <c r="C16" s="30" t="s">
        <v>21</v>
      </c>
      <c r="D16" s="43">
        <v>1</v>
      </c>
      <c r="E16" s="42"/>
      <c r="F16" s="32">
        <f t="shared" si="0"/>
        <v>0</v>
      </c>
    </row>
    <row r="17" spans="1:6" x14ac:dyDescent="0.3">
      <c r="A17" s="34" t="s">
        <v>45</v>
      </c>
      <c r="B17" s="33" t="s">
        <v>88</v>
      </c>
      <c r="C17" s="30" t="s">
        <v>21</v>
      </c>
      <c r="D17" s="43">
        <v>1</v>
      </c>
      <c r="E17" s="42"/>
      <c r="F17" s="32">
        <f t="shared" si="0"/>
        <v>0</v>
      </c>
    </row>
    <row r="18" spans="1:6" x14ac:dyDescent="0.3">
      <c r="A18" s="34" t="s">
        <v>46</v>
      </c>
      <c r="B18" s="33" t="s">
        <v>34</v>
      </c>
      <c r="C18" s="30" t="s">
        <v>21</v>
      </c>
      <c r="D18" s="43">
        <v>1</v>
      </c>
      <c r="E18" s="42"/>
      <c r="F18" s="32">
        <f t="shared" si="0"/>
        <v>0</v>
      </c>
    </row>
    <row r="19" spans="1:6" x14ac:dyDescent="0.3">
      <c r="A19" s="28" t="s">
        <v>48</v>
      </c>
      <c r="B19" s="29" t="s">
        <v>35</v>
      </c>
      <c r="C19" s="30" t="s">
        <v>21</v>
      </c>
      <c r="D19" s="43">
        <v>1</v>
      </c>
      <c r="E19" s="42"/>
      <c r="F19" s="32">
        <f t="shared" si="0"/>
        <v>0</v>
      </c>
    </row>
    <row r="20" spans="1:6" x14ac:dyDescent="0.3">
      <c r="A20" s="28" t="s">
        <v>47</v>
      </c>
      <c r="B20" s="35" t="s">
        <v>25</v>
      </c>
      <c r="C20" s="30" t="s">
        <v>21</v>
      </c>
      <c r="D20" s="43">
        <v>1</v>
      </c>
      <c r="E20" s="42"/>
      <c r="F20" s="32">
        <f t="shared" si="0"/>
        <v>0</v>
      </c>
    </row>
    <row r="21" spans="1:6" x14ac:dyDescent="0.3">
      <c r="A21" s="51"/>
      <c r="B21" s="58"/>
      <c r="C21" s="52"/>
      <c r="D21" s="44"/>
      <c r="E21" s="44"/>
      <c r="F21" s="49"/>
    </row>
    <row r="22" spans="1:6" s="14" customFormat="1" x14ac:dyDescent="0.3">
      <c r="A22" s="19"/>
      <c r="B22" s="20" t="s">
        <v>50</v>
      </c>
      <c r="C22" s="21"/>
      <c r="D22" s="22"/>
      <c r="E22" s="22"/>
      <c r="F22" s="23">
        <f>SUM(F7:F20)</f>
        <v>0</v>
      </c>
    </row>
    <row r="23" spans="1:6" x14ac:dyDescent="0.3">
      <c r="B23" s="9"/>
    </row>
    <row r="24" spans="1:6" s="13" customFormat="1" x14ac:dyDescent="0.3">
      <c r="A24" s="24">
        <v>2</v>
      </c>
      <c r="B24" s="25" t="s">
        <v>51</v>
      </c>
      <c r="C24" s="26"/>
      <c r="D24" s="26"/>
      <c r="E24" s="26"/>
      <c r="F24" s="27"/>
    </row>
    <row r="25" spans="1:6" x14ac:dyDescent="0.3">
      <c r="A25" s="45"/>
      <c r="B25" s="50"/>
      <c r="C25" s="55"/>
      <c r="D25" s="41"/>
      <c r="E25" s="41"/>
      <c r="F25" s="46"/>
    </row>
    <row r="26" spans="1:6" x14ac:dyDescent="0.3">
      <c r="A26" s="28" t="s">
        <v>54</v>
      </c>
      <c r="B26" s="29" t="s">
        <v>52</v>
      </c>
      <c r="C26" s="30" t="s">
        <v>21</v>
      </c>
      <c r="D26" s="43">
        <v>1</v>
      </c>
      <c r="E26" s="42"/>
      <c r="F26" s="32">
        <f>D26*E26</f>
        <v>0</v>
      </c>
    </row>
    <row r="27" spans="1:6" x14ac:dyDescent="0.3">
      <c r="A27" s="51"/>
      <c r="B27" s="58"/>
      <c r="C27" s="52"/>
      <c r="D27" s="44"/>
      <c r="E27" s="44"/>
      <c r="F27" s="49"/>
    </row>
    <row r="28" spans="1:6" s="14" customFormat="1" x14ac:dyDescent="0.3">
      <c r="A28" s="19"/>
      <c r="B28" s="20" t="s">
        <v>53</v>
      </c>
      <c r="C28" s="21"/>
      <c r="D28" s="22"/>
      <c r="E28" s="22"/>
      <c r="F28" s="23">
        <f>F26</f>
        <v>0</v>
      </c>
    </row>
    <row r="29" spans="1:6" x14ac:dyDescent="0.3">
      <c r="B29" s="9"/>
    </row>
    <row r="30" spans="1:6" s="13" customFormat="1" x14ac:dyDescent="0.3">
      <c r="A30" s="24">
        <v>3</v>
      </c>
      <c r="B30" s="25" t="s">
        <v>56</v>
      </c>
      <c r="C30" s="26"/>
      <c r="D30" s="26"/>
      <c r="E30" s="26"/>
      <c r="F30" s="27"/>
    </row>
    <row r="31" spans="1:6" x14ac:dyDescent="0.3">
      <c r="A31" s="45"/>
      <c r="B31" s="50"/>
      <c r="C31" s="55"/>
      <c r="D31" s="41"/>
      <c r="E31" s="41"/>
      <c r="F31" s="46"/>
    </row>
    <row r="32" spans="1:6" x14ac:dyDescent="0.3">
      <c r="A32" s="28" t="s">
        <v>55</v>
      </c>
      <c r="B32" s="29" t="s">
        <v>59</v>
      </c>
      <c r="C32" s="30" t="s">
        <v>57</v>
      </c>
      <c r="D32" s="43">
        <v>18350</v>
      </c>
      <c r="E32" s="42"/>
      <c r="F32" s="32">
        <f>D32*E32</f>
        <v>0</v>
      </c>
    </row>
    <row r="33" spans="1:6" x14ac:dyDescent="0.3">
      <c r="A33" s="28" t="s">
        <v>60</v>
      </c>
      <c r="B33" s="36" t="s">
        <v>58</v>
      </c>
      <c r="C33" s="30" t="s">
        <v>21</v>
      </c>
      <c r="D33" s="43">
        <v>5</v>
      </c>
      <c r="E33" s="43"/>
      <c r="F33" s="32">
        <f t="shared" ref="F33:F34" si="1">D33*E33</f>
        <v>0</v>
      </c>
    </row>
    <row r="34" spans="1:6" x14ac:dyDescent="0.3">
      <c r="A34" s="28" t="s">
        <v>61</v>
      </c>
      <c r="B34" s="37" t="s">
        <v>62</v>
      </c>
      <c r="C34" s="30" t="s">
        <v>57</v>
      </c>
      <c r="D34" s="43">
        <v>18350</v>
      </c>
      <c r="E34" s="43"/>
      <c r="F34" s="32">
        <f t="shared" si="1"/>
        <v>0</v>
      </c>
    </row>
    <row r="35" spans="1:6" x14ac:dyDescent="0.3">
      <c r="A35" s="28" t="s">
        <v>64</v>
      </c>
      <c r="B35" s="37" t="s">
        <v>63</v>
      </c>
      <c r="C35" s="30" t="s">
        <v>21</v>
      </c>
      <c r="D35" s="43">
        <v>5</v>
      </c>
      <c r="E35" s="43"/>
      <c r="F35" s="32">
        <f>D35*E35</f>
        <v>0</v>
      </c>
    </row>
    <row r="36" spans="1:6" x14ac:dyDescent="0.3">
      <c r="A36" s="51"/>
      <c r="B36" s="52"/>
      <c r="C36" s="56"/>
      <c r="D36" s="54"/>
      <c r="E36" s="54"/>
      <c r="F36" s="57"/>
    </row>
    <row r="37" spans="1:6" s="14" customFormat="1" x14ac:dyDescent="0.3">
      <c r="A37" s="19"/>
      <c r="B37" s="20" t="s">
        <v>65</v>
      </c>
      <c r="C37" s="21"/>
      <c r="D37" s="22"/>
      <c r="E37" s="22"/>
      <c r="F37" s="23">
        <f>F35+F34+F33+F32</f>
        <v>0</v>
      </c>
    </row>
    <row r="38" spans="1:6" x14ac:dyDescent="0.3">
      <c r="C38" s="1"/>
      <c r="D38" s="10"/>
      <c r="E38" s="10"/>
      <c r="F38" s="10"/>
    </row>
    <row r="39" spans="1:6" s="13" customFormat="1" x14ac:dyDescent="0.3">
      <c r="A39" s="24">
        <v>4</v>
      </c>
      <c r="B39" s="25" t="s">
        <v>77</v>
      </c>
      <c r="C39" s="26"/>
      <c r="D39" s="26"/>
      <c r="E39" s="26"/>
      <c r="F39" s="27"/>
    </row>
    <row r="40" spans="1:6" x14ac:dyDescent="0.3">
      <c r="A40" s="45"/>
      <c r="B40" s="50"/>
      <c r="C40" s="55"/>
      <c r="D40" s="41"/>
      <c r="E40" s="41"/>
      <c r="F40" s="46"/>
    </row>
    <row r="41" spans="1:6" x14ac:dyDescent="0.3">
      <c r="A41" s="28" t="s">
        <v>69</v>
      </c>
      <c r="B41" s="29" t="s">
        <v>66</v>
      </c>
      <c r="C41" s="30" t="s">
        <v>57</v>
      </c>
      <c r="D41" s="43">
        <v>18350</v>
      </c>
      <c r="E41" s="42"/>
      <c r="F41" s="32">
        <f>D41*E41</f>
        <v>0</v>
      </c>
    </row>
    <row r="42" spans="1:6" x14ac:dyDescent="0.3">
      <c r="A42" s="28" t="s">
        <v>70</v>
      </c>
      <c r="B42" s="36" t="s">
        <v>67</v>
      </c>
      <c r="C42" s="30" t="s">
        <v>21</v>
      </c>
      <c r="D42" s="43">
        <v>5</v>
      </c>
      <c r="E42" s="43"/>
      <c r="F42" s="32">
        <f t="shared" ref="F42:F43" si="2">D42*E42</f>
        <v>0</v>
      </c>
    </row>
    <row r="43" spans="1:6" x14ac:dyDescent="0.3">
      <c r="A43" s="28" t="s">
        <v>71</v>
      </c>
      <c r="B43" s="36" t="s">
        <v>68</v>
      </c>
      <c r="C43" s="30" t="s">
        <v>21</v>
      </c>
      <c r="D43" s="43">
        <v>5</v>
      </c>
      <c r="E43" s="43"/>
      <c r="F43" s="32">
        <f t="shared" si="2"/>
        <v>0</v>
      </c>
    </row>
    <row r="44" spans="1:6" x14ac:dyDescent="0.3">
      <c r="A44" s="28" t="s">
        <v>72</v>
      </c>
      <c r="B44" s="37" t="s">
        <v>75</v>
      </c>
      <c r="C44" s="30" t="s">
        <v>57</v>
      </c>
      <c r="D44" s="43">
        <v>18350</v>
      </c>
      <c r="E44" s="43"/>
      <c r="F44" s="32">
        <f>D44*E44</f>
        <v>0</v>
      </c>
    </row>
    <row r="45" spans="1:6" x14ac:dyDescent="0.3">
      <c r="A45" s="28" t="s">
        <v>73</v>
      </c>
      <c r="B45" s="37" t="s">
        <v>74</v>
      </c>
      <c r="C45" s="30" t="s">
        <v>21</v>
      </c>
      <c r="D45" s="43">
        <v>5</v>
      </c>
      <c r="E45" s="43"/>
      <c r="F45" s="40">
        <f>D45*E45</f>
        <v>0</v>
      </c>
    </row>
    <row r="46" spans="1:6" x14ac:dyDescent="0.3">
      <c r="A46" s="51"/>
      <c r="B46" s="52"/>
      <c r="C46" s="56"/>
      <c r="D46" s="54"/>
      <c r="E46" s="54"/>
      <c r="F46" s="57"/>
    </row>
    <row r="47" spans="1:6" s="14" customFormat="1" x14ac:dyDescent="0.3">
      <c r="A47" s="19"/>
      <c r="B47" s="20" t="s">
        <v>76</v>
      </c>
      <c r="C47" s="21"/>
      <c r="D47" s="22"/>
      <c r="E47" s="22"/>
      <c r="F47" s="23">
        <f>F45+F44+F43+F42+F41</f>
        <v>0</v>
      </c>
    </row>
    <row r="48" spans="1:6" x14ac:dyDescent="0.3">
      <c r="C48" s="1"/>
      <c r="D48" s="10"/>
      <c r="E48" s="10"/>
      <c r="F48" s="10"/>
    </row>
    <row r="49" spans="1:6" s="13" customFormat="1" x14ac:dyDescent="0.3">
      <c r="A49" s="24">
        <v>5</v>
      </c>
      <c r="B49" s="25" t="s">
        <v>78</v>
      </c>
      <c r="C49" s="26"/>
      <c r="D49" s="26"/>
      <c r="E49" s="26"/>
      <c r="F49" s="27"/>
    </row>
    <row r="50" spans="1:6" x14ac:dyDescent="0.3">
      <c r="A50" s="45"/>
      <c r="B50" s="50"/>
      <c r="C50" s="46"/>
      <c r="D50" s="45"/>
      <c r="E50" s="41"/>
      <c r="F50" s="46"/>
    </row>
    <row r="51" spans="1:6" x14ac:dyDescent="0.3">
      <c r="A51" s="28" t="s">
        <v>82</v>
      </c>
      <c r="B51" s="29" t="s">
        <v>80</v>
      </c>
      <c r="C51" s="31" t="s">
        <v>21</v>
      </c>
      <c r="D51" s="47">
        <v>1</v>
      </c>
      <c r="E51" s="42"/>
      <c r="F51" s="32">
        <f>D51*E51</f>
        <v>0</v>
      </c>
    </row>
    <row r="52" spans="1:6" x14ac:dyDescent="0.3">
      <c r="A52" s="28" t="s">
        <v>83</v>
      </c>
      <c r="B52" s="29" t="s">
        <v>79</v>
      </c>
      <c r="C52" s="31" t="s">
        <v>21</v>
      </c>
      <c r="D52" s="47">
        <v>1</v>
      </c>
      <c r="E52" s="43"/>
      <c r="F52" s="32">
        <f t="shared" ref="F52" si="3">D52*E52</f>
        <v>0</v>
      </c>
    </row>
    <row r="53" spans="1:6" x14ac:dyDescent="0.3">
      <c r="A53" s="51"/>
      <c r="B53" s="52"/>
      <c r="C53" s="53"/>
      <c r="D53" s="48"/>
      <c r="E53" s="44"/>
      <c r="F53" s="49"/>
    </row>
    <row r="54" spans="1:6" s="14" customFormat="1" x14ac:dyDescent="0.3">
      <c r="A54" s="19"/>
      <c r="B54" s="20" t="s">
        <v>81</v>
      </c>
      <c r="C54" s="21"/>
      <c r="D54" s="22"/>
      <c r="E54" s="22"/>
      <c r="F54" s="23">
        <f>F52+F51</f>
        <v>0</v>
      </c>
    </row>
    <row r="56" spans="1:6" s="12" customFormat="1" x14ac:dyDescent="0.3">
      <c r="A56" s="15"/>
      <c r="B56" s="59" t="s">
        <v>84</v>
      </c>
      <c r="C56" s="16"/>
      <c r="D56" s="17"/>
      <c r="E56" s="17"/>
      <c r="F56" s="18">
        <f>F54+F47+F37+F28+F22</f>
        <v>0</v>
      </c>
    </row>
    <row r="58" spans="1:6" x14ac:dyDescent="0.3">
      <c r="A58" s="2" t="s">
        <v>87</v>
      </c>
    </row>
    <row r="59" spans="1:6" x14ac:dyDescent="0.3">
      <c r="A59" s="64" t="s">
        <v>85</v>
      </c>
      <c r="B59" s="64"/>
      <c r="C59" s="64"/>
      <c r="D59" s="64"/>
      <c r="E59" s="64"/>
      <c r="F59" s="64"/>
    </row>
    <row r="60" spans="1:6" ht="30.75" customHeight="1" x14ac:dyDescent="0.3">
      <c r="A60" s="63" t="s">
        <v>89</v>
      </c>
      <c r="B60" s="63"/>
      <c r="C60" s="63"/>
      <c r="D60" s="63"/>
      <c r="E60" s="63"/>
      <c r="F60" s="63"/>
    </row>
    <row r="61" spans="1:6" x14ac:dyDescent="0.3">
      <c r="A61" s="64" t="s">
        <v>86</v>
      </c>
      <c r="B61" s="64"/>
      <c r="C61" s="64"/>
      <c r="D61" s="64"/>
      <c r="E61" s="64"/>
      <c r="F61" s="64"/>
    </row>
    <row r="62" spans="1:6" ht="30.75" customHeight="1" x14ac:dyDescent="0.3">
      <c r="A62" s="63" t="s">
        <v>90</v>
      </c>
      <c r="B62" s="63"/>
      <c r="C62" s="63"/>
      <c r="D62" s="63"/>
      <c r="E62" s="63"/>
      <c r="F62" s="63"/>
    </row>
  </sheetData>
  <mergeCells count="5">
    <mergeCell ref="A1:F1"/>
    <mergeCell ref="A60:F60"/>
    <mergeCell ref="A59:F59"/>
    <mergeCell ref="A61:F61"/>
    <mergeCell ref="A62:F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79264-FC9E-4A5D-B382-3A99463F5873}">
  <dimension ref="A1:AE8"/>
  <sheetViews>
    <sheetView zoomScale="70" zoomScaleNormal="70" workbookViewId="0">
      <selection activeCell="H19" sqref="H19"/>
    </sheetView>
  </sheetViews>
  <sheetFormatPr defaultColWidth="40.44140625" defaultRowHeight="14.4" x14ac:dyDescent="0.3"/>
  <cols>
    <col min="1" max="1" width="40.44140625" style="3"/>
    <col min="2" max="31" width="5.6640625" style="3" customWidth="1"/>
    <col min="32" max="16384" width="40.44140625" style="3"/>
  </cols>
  <sheetData>
    <row r="1" spans="1:31" x14ac:dyDescent="0.3">
      <c r="A1" s="83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31" x14ac:dyDescent="0.3">
      <c r="A2" s="8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5">
        <v>25</v>
      </c>
      <c r="AA2" s="5">
        <v>26</v>
      </c>
      <c r="AB2" s="5">
        <v>27</v>
      </c>
      <c r="AC2" s="5">
        <v>28</v>
      </c>
      <c r="AD2" s="5">
        <v>29</v>
      </c>
      <c r="AE2" s="5">
        <v>30</v>
      </c>
    </row>
    <row r="3" spans="1:31" ht="15" customHeight="1" x14ac:dyDescent="0.3">
      <c r="A3" s="84" t="s">
        <v>2</v>
      </c>
      <c r="B3" s="77" t="s">
        <v>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66"/>
      <c r="O3" s="65"/>
      <c r="P3" s="65"/>
      <c r="Q3" s="65"/>
      <c r="R3" s="66"/>
      <c r="S3" s="65"/>
      <c r="T3" s="65"/>
      <c r="U3" s="65"/>
      <c r="V3" s="66"/>
      <c r="W3" s="65"/>
      <c r="X3" s="65"/>
      <c r="Y3" s="65"/>
      <c r="Z3" s="72" t="s">
        <v>8</v>
      </c>
      <c r="AA3" s="73"/>
      <c r="AB3" s="65"/>
      <c r="AC3" s="65"/>
      <c r="AD3" s="65"/>
      <c r="AE3" s="65"/>
    </row>
    <row r="4" spans="1:31" x14ac:dyDescent="0.3">
      <c r="A4" s="84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66"/>
      <c r="O4" s="65"/>
      <c r="P4" s="65"/>
      <c r="Q4" s="65"/>
      <c r="R4" s="66"/>
      <c r="S4" s="65"/>
      <c r="T4" s="65"/>
      <c r="U4" s="65"/>
      <c r="V4" s="66"/>
      <c r="W4" s="65"/>
      <c r="X4" s="65"/>
      <c r="Y4" s="65"/>
      <c r="Z4" s="74"/>
      <c r="AA4" s="75"/>
      <c r="AB4" s="65"/>
      <c r="AC4" s="65"/>
      <c r="AD4" s="65"/>
      <c r="AE4" s="65"/>
    </row>
    <row r="5" spans="1:31" ht="43.2" x14ac:dyDescent="0.3">
      <c r="A5" s="7" t="s">
        <v>7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70" t="s">
        <v>5</v>
      </c>
      <c r="N5" s="71"/>
      <c r="O5" s="76"/>
      <c r="P5" s="70" t="s">
        <v>6</v>
      </c>
      <c r="Q5" s="71"/>
      <c r="R5" s="71"/>
      <c r="S5" s="76"/>
      <c r="T5" s="5"/>
      <c r="U5" s="5"/>
      <c r="V5" s="6"/>
      <c r="W5" s="5"/>
      <c r="X5" s="5"/>
      <c r="Y5" s="5"/>
      <c r="Z5" s="5"/>
      <c r="AA5" s="5"/>
      <c r="AB5" s="5"/>
      <c r="AC5" s="6"/>
      <c r="AD5" s="6"/>
      <c r="AE5" s="6"/>
    </row>
    <row r="6" spans="1:31" ht="28.8" x14ac:dyDescent="0.3">
      <c r="A6" s="7" t="s">
        <v>3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7" t="s">
        <v>10</v>
      </c>
      <c r="T6" s="68"/>
      <c r="U6" s="69"/>
      <c r="V6" s="5"/>
      <c r="W6" s="5"/>
      <c r="X6" s="5"/>
      <c r="Y6" s="5"/>
      <c r="Z6" s="5"/>
      <c r="AA6" s="5"/>
      <c r="AB6" s="5"/>
      <c r="AC6" s="6"/>
      <c r="AD6" s="6"/>
      <c r="AE6" s="6"/>
    </row>
    <row r="7" spans="1:31" ht="30" customHeight="1" x14ac:dyDescent="0.3">
      <c r="A7" s="7" t="s">
        <v>4</v>
      </c>
      <c r="B7" s="6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0" t="s">
        <v>11</v>
      </c>
      <c r="W7" s="71"/>
      <c r="X7" s="71"/>
      <c r="Y7" s="71"/>
      <c r="Z7" s="5"/>
      <c r="AA7" s="5"/>
      <c r="AB7" s="5"/>
      <c r="AC7" s="6"/>
      <c r="AD7" s="6"/>
      <c r="AE7" s="6"/>
    </row>
    <row r="8" spans="1:31" x14ac:dyDescent="0.3">
      <c r="A8" s="7" t="s">
        <v>13</v>
      </c>
      <c r="B8" s="6"/>
      <c r="C8" s="5"/>
      <c r="D8" s="5"/>
      <c r="E8" s="5"/>
      <c r="F8" s="6"/>
      <c r="G8" s="5"/>
      <c r="H8" s="5"/>
      <c r="I8" s="5"/>
      <c r="J8" s="6"/>
      <c r="K8" s="5"/>
      <c r="L8" s="5"/>
      <c r="M8" s="5"/>
      <c r="N8" s="6"/>
      <c r="O8" s="5"/>
      <c r="P8" s="5"/>
      <c r="Q8" s="5"/>
      <c r="R8" s="6"/>
      <c r="S8" s="5"/>
      <c r="T8" s="5"/>
      <c r="U8" s="5"/>
      <c r="V8" s="6"/>
      <c r="W8" s="5"/>
      <c r="X8" s="5"/>
      <c r="Y8" s="5"/>
      <c r="Z8" s="5"/>
      <c r="AA8" s="5"/>
      <c r="AB8" s="70" t="s">
        <v>12</v>
      </c>
      <c r="AC8" s="71"/>
      <c r="AD8" s="71"/>
      <c r="AE8" s="71"/>
    </row>
  </sheetData>
  <mergeCells count="26">
    <mergeCell ref="A1:A2"/>
    <mergeCell ref="A3:A4"/>
    <mergeCell ref="B1:AE1"/>
    <mergeCell ref="AC3:AC4"/>
    <mergeCell ref="AD3:AD4"/>
    <mergeCell ref="AE3:AE4"/>
    <mergeCell ref="U3:U4"/>
    <mergeCell ref="V3:V4"/>
    <mergeCell ref="W3:W4"/>
    <mergeCell ref="X3:X4"/>
    <mergeCell ref="Y3:Y4"/>
    <mergeCell ref="O3:O4"/>
    <mergeCell ref="P3:P4"/>
    <mergeCell ref="Q3:Q4"/>
    <mergeCell ref="R3:R4"/>
    <mergeCell ref="S3:S4"/>
    <mergeCell ref="T3:T4"/>
    <mergeCell ref="N3:N4"/>
    <mergeCell ref="S6:U6"/>
    <mergeCell ref="V7:Y7"/>
    <mergeCell ref="AB8:AE8"/>
    <mergeCell ref="Z3:AA4"/>
    <mergeCell ref="M5:O5"/>
    <mergeCell ref="P5:S5"/>
    <mergeCell ref="B3:M4"/>
    <mergeCell ref="AB3:A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FC05-2472-4E6D-BB66-3FD28D57D4D3}">
  <dimension ref="A1:F62"/>
  <sheetViews>
    <sheetView showGridLines="0" tabSelected="1" workbookViewId="0">
      <selection activeCell="A2" sqref="A2"/>
    </sheetView>
  </sheetViews>
  <sheetFormatPr defaultRowHeight="14.4" x14ac:dyDescent="0.3"/>
  <cols>
    <col min="1" max="1" width="9.109375" style="1"/>
    <col min="2" max="2" width="89.6640625" customWidth="1"/>
    <col min="3" max="3" width="17.44140625" customWidth="1"/>
    <col min="4" max="4" width="13.33203125" style="8" customWidth="1"/>
    <col min="5" max="5" width="21.6640625" style="8" customWidth="1"/>
    <col min="6" max="6" width="15.33203125" style="8" customWidth="1"/>
  </cols>
  <sheetData>
    <row r="1" spans="1:6" s="11" customFormat="1" ht="15.6" x14ac:dyDescent="0.3">
      <c r="A1" s="60" t="s">
        <v>91</v>
      </c>
      <c r="B1" s="61"/>
      <c r="C1" s="61"/>
      <c r="D1" s="61"/>
      <c r="E1" s="61"/>
      <c r="F1" s="62"/>
    </row>
    <row r="3" spans="1:6" s="12" customFormat="1" x14ac:dyDescent="0.3">
      <c r="A3" s="15" t="s">
        <v>15</v>
      </c>
      <c r="B3" s="16" t="s">
        <v>18</v>
      </c>
      <c r="C3" s="16" t="s">
        <v>16</v>
      </c>
      <c r="D3" s="38" t="s">
        <v>17</v>
      </c>
      <c r="E3" s="38" t="s">
        <v>19</v>
      </c>
      <c r="F3" s="39" t="s">
        <v>20</v>
      </c>
    </row>
    <row r="5" spans="1:6" s="13" customFormat="1" x14ac:dyDescent="0.3">
      <c r="A5" s="24">
        <v>1</v>
      </c>
      <c r="B5" s="25" t="s">
        <v>49</v>
      </c>
      <c r="C5" s="26"/>
      <c r="D5" s="26"/>
      <c r="E5" s="26"/>
      <c r="F5" s="27"/>
    </row>
    <row r="6" spans="1:6" x14ac:dyDescent="0.3">
      <c r="A6" s="45"/>
      <c r="B6" s="50"/>
      <c r="C6" s="55"/>
      <c r="D6" s="41"/>
      <c r="E6" s="41"/>
      <c r="F6" s="46"/>
    </row>
    <row r="7" spans="1:6" x14ac:dyDescent="0.3">
      <c r="A7" s="28" t="s">
        <v>22</v>
      </c>
      <c r="B7" s="29" t="s">
        <v>23</v>
      </c>
      <c r="C7" s="30" t="s">
        <v>21</v>
      </c>
      <c r="D7" s="43">
        <v>1</v>
      </c>
      <c r="E7" s="42"/>
      <c r="F7" s="32"/>
    </row>
    <row r="8" spans="1:6" x14ac:dyDescent="0.3">
      <c r="A8" s="28" t="s">
        <v>36</v>
      </c>
      <c r="B8" s="29" t="s">
        <v>24</v>
      </c>
      <c r="C8" s="30" t="s">
        <v>21</v>
      </c>
      <c r="D8" s="43">
        <v>1</v>
      </c>
      <c r="E8" s="42"/>
      <c r="F8" s="32"/>
    </row>
    <row r="9" spans="1:6" x14ac:dyDescent="0.3">
      <c r="A9" s="28" t="s">
        <v>37</v>
      </c>
      <c r="B9" s="33" t="s">
        <v>26</v>
      </c>
      <c r="C9" s="30" t="s">
        <v>21</v>
      </c>
      <c r="D9" s="43">
        <v>1</v>
      </c>
      <c r="E9" s="42"/>
      <c r="F9" s="32"/>
    </row>
    <row r="10" spans="1:6" x14ac:dyDescent="0.3">
      <c r="A10" s="28" t="s">
        <v>38</v>
      </c>
      <c r="B10" s="33" t="s">
        <v>27</v>
      </c>
      <c r="C10" s="30" t="s">
        <v>21</v>
      </c>
      <c r="D10" s="43">
        <v>1</v>
      </c>
      <c r="E10" s="42"/>
      <c r="F10" s="32"/>
    </row>
    <row r="11" spans="1:6" x14ac:dyDescent="0.3">
      <c r="A11" s="28" t="s">
        <v>39</v>
      </c>
      <c r="B11" s="33" t="s">
        <v>28</v>
      </c>
      <c r="C11" s="30" t="s">
        <v>21</v>
      </c>
      <c r="D11" s="43">
        <v>1</v>
      </c>
      <c r="E11" s="42"/>
      <c r="F11" s="32"/>
    </row>
    <row r="12" spans="1:6" x14ac:dyDescent="0.3">
      <c r="A12" s="28" t="s">
        <v>40</v>
      </c>
      <c r="B12" s="33" t="s">
        <v>29</v>
      </c>
      <c r="C12" s="30" t="s">
        <v>21</v>
      </c>
      <c r="D12" s="43">
        <v>1</v>
      </c>
      <c r="E12" s="42"/>
      <c r="F12" s="32"/>
    </row>
    <row r="13" spans="1:6" x14ac:dyDescent="0.3">
      <c r="A13" s="28" t="s">
        <v>41</v>
      </c>
      <c r="B13" s="33" t="s">
        <v>30</v>
      </c>
      <c r="C13" s="30" t="s">
        <v>21</v>
      </c>
      <c r="D13" s="43">
        <v>1</v>
      </c>
      <c r="E13" s="42"/>
      <c r="F13" s="32"/>
    </row>
    <row r="14" spans="1:6" x14ac:dyDescent="0.3">
      <c r="A14" s="28" t="s">
        <v>42</v>
      </c>
      <c r="B14" s="33" t="s">
        <v>31</v>
      </c>
      <c r="C14" s="30" t="s">
        <v>21</v>
      </c>
      <c r="D14" s="43">
        <v>1</v>
      </c>
      <c r="E14" s="42"/>
      <c r="F14" s="32"/>
    </row>
    <row r="15" spans="1:6" x14ac:dyDescent="0.3">
      <c r="A15" s="28" t="s">
        <v>43</v>
      </c>
      <c r="B15" s="33" t="s">
        <v>32</v>
      </c>
      <c r="C15" s="30" t="s">
        <v>21</v>
      </c>
      <c r="D15" s="43">
        <v>1</v>
      </c>
      <c r="E15" s="42"/>
      <c r="F15" s="32"/>
    </row>
    <row r="16" spans="1:6" x14ac:dyDescent="0.3">
      <c r="A16" s="28" t="s">
        <v>44</v>
      </c>
      <c r="B16" s="33" t="s">
        <v>33</v>
      </c>
      <c r="C16" s="30" t="s">
        <v>21</v>
      </c>
      <c r="D16" s="43">
        <v>1</v>
      </c>
      <c r="E16" s="42"/>
      <c r="F16" s="32"/>
    </row>
    <row r="17" spans="1:6" x14ac:dyDescent="0.3">
      <c r="A17" s="34" t="s">
        <v>45</v>
      </c>
      <c r="B17" s="33" t="s">
        <v>88</v>
      </c>
      <c r="C17" s="30" t="s">
        <v>21</v>
      </c>
      <c r="D17" s="43">
        <v>1</v>
      </c>
      <c r="E17" s="42"/>
      <c r="F17" s="32"/>
    </row>
    <row r="18" spans="1:6" x14ac:dyDescent="0.3">
      <c r="A18" s="34" t="s">
        <v>46</v>
      </c>
      <c r="B18" s="33" t="s">
        <v>34</v>
      </c>
      <c r="C18" s="30" t="s">
        <v>21</v>
      </c>
      <c r="D18" s="43">
        <v>1</v>
      </c>
      <c r="E18" s="42"/>
      <c r="F18" s="32"/>
    </row>
    <row r="19" spans="1:6" x14ac:dyDescent="0.3">
      <c r="A19" s="28" t="s">
        <v>48</v>
      </c>
      <c r="B19" s="29" t="s">
        <v>35</v>
      </c>
      <c r="C19" s="30" t="s">
        <v>21</v>
      </c>
      <c r="D19" s="43">
        <v>1</v>
      </c>
      <c r="E19" s="42"/>
      <c r="F19" s="32"/>
    </row>
    <row r="20" spans="1:6" x14ac:dyDescent="0.3">
      <c r="A20" s="28" t="s">
        <v>47</v>
      </c>
      <c r="B20" s="35" t="s">
        <v>25</v>
      </c>
      <c r="C20" s="30" t="s">
        <v>21</v>
      </c>
      <c r="D20" s="43">
        <v>1</v>
      </c>
      <c r="E20" s="42"/>
      <c r="F20" s="32"/>
    </row>
    <row r="21" spans="1:6" x14ac:dyDescent="0.3">
      <c r="A21" s="51"/>
      <c r="B21" s="58"/>
      <c r="C21" s="52"/>
      <c r="D21" s="44"/>
      <c r="E21" s="44"/>
      <c r="F21" s="49"/>
    </row>
    <row r="22" spans="1:6" s="14" customFormat="1" x14ac:dyDescent="0.3">
      <c r="A22" s="19"/>
      <c r="B22" s="20" t="s">
        <v>50</v>
      </c>
      <c r="C22" s="21"/>
      <c r="D22" s="22"/>
      <c r="E22" s="22"/>
      <c r="F22" s="23">
        <f>SUM(F7:F20)</f>
        <v>0</v>
      </c>
    </row>
    <row r="23" spans="1:6" x14ac:dyDescent="0.3">
      <c r="B23" s="9"/>
    </row>
    <row r="24" spans="1:6" s="13" customFormat="1" x14ac:dyDescent="0.3">
      <c r="A24" s="24">
        <v>2</v>
      </c>
      <c r="B24" s="25" t="s">
        <v>51</v>
      </c>
      <c r="C24" s="26"/>
      <c r="D24" s="26"/>
      <c r="E24" s="26"/>
      <c r="F24" s="27"/>
    </row>
    <row r="25" spans="1:6" x14ac:dyDescent="0.3">
      <c r="A25" s="45"/>
      <c r="B25" s="50"/>
      <c r="C25" s="55"/>
      <c r="D25" s="41"/>
      <c r="E25" s="41"/>
      <c r="F25" s="46"/>
    </row>
    <row r="26" spans="1:6" x14ac:dyDescent="0.3">
      <c r="A26" s="28" t="s">
        <v>54</v>
      </c>
      <c r="B26" s="29" t="s">
        <v>52</v>
      </c>
      <c r="C26" s="30" t="s">
        <v>21</v>
      </c>
      <c r="D26" s="43">
        <v>1</v>
      </c>
      <c r="E26" s="42"/>
      <c r="F26" s="32"/>
    </row>
    <row r="27" spans="1:6" x14ac:dyDescent="0.3">
      <c r="A27" s="51"/>
      <c r="B27" s="58"/>
      <c r="C27" s="52"/>
      <c r="D27" s="44"/>
      <c r="E27" s="44"/>
      <c r="F27" s="49"/>
    </row>
    <row r="28" spans="1:6" s="14" customFormat="1" x14ac:dyDescent="0.3">
      <c r="A28" s="19"/>
      <c r="B28" s="20" t="s">
        <v>53</v>
      </c>
      <c r="C28" s="21"/>
      <c r="D28" s="22"/>
      <c r="E28" s="22"/>
      <c r="F28" s="23">
        <f>F26</f>
        <v>0</v>
      </c>
    </row>
    <row r="29" spans="1:6" x14ac:dyDescent="0.3">
      <c r="B29" s="9"/>
    </row>
    <row r="30" spans="1:6" s="13" customFormat="1" x14ac:dyDescent="0.3">
      <c r="A30" s="24">
        <v>3</v>
      </c>
      <c r="B30" s="25" t="s">
        <v>56</v>
      </c>
      <c r="C30" s="26"/>
      <c r="D30" s="26"/>
      <c r="E30" s="26"/>
      <c r="F30" s="27"/>
    </row>
    <row r="31" spans="1:6" x14ac:dyDescent="0.3">
      <c r="A31" s="45"/>
      <c r="B31" s="50"/>
      <c r="C31" s="55"/>
      <c r="D31" s="41"/>
      <c r="E31" s="41"/>
      <c r="F31" s="46"/>
    </row>
    <row r="32" spans="1:6" x14ac:dyDescent="0.3">
      <c r="A32" s="28" t="s">
        <v>55</v>
      </c>
      <c r="B32" s="29" t="s">
        <v>59</v>
      </c>
      <c r="C32" s="30" t="s">
        <v>57</v>
      </c>
      <c r="D32" s="43">
        <v>18350</v>
      </c>
      <c r="E32" s="42"/>
      <c r="F32" s="32"/>
    </row>
    <row r="33" spans="1:6" x14ac:dyDescent="0.3">
      <c r="A33" s="28" t="s">
        <v>60</v>
      </c>
      <c r="B33" s="36" t="s">
        <v>58</v>
      </c>
      <c r="C33" s="30" t="s">
        <v>21</v>
      </c>
      <c r="D33" s="43">
        <v>5</v>
      </c>
      <c r="E33" s="43"/>
      <c r="F33" s="32"/>
    </row>
    <row r="34" spans="1:6" x14ac:dyDescent="0.3">
      <c r="A34" s="28" t="s">
        <v>61</v>
      </c>
      <c r="B34" s="37" t="s">
        <v>62</v>
      </c>
      <c r="C34" s="30" t="s">
        <v>57</v>
      </c>
      <c r="D34" s="43">
        <v>18350</v>
      </c>
      <c r="E34" s="43"/>
      <c r="F34" s="32"/>
    </row>
    <row r="35" spans="1:6" x14ac:dyDescent="0.3">
      <c r="A35" s="28" t="s">
        <v>64</v>
      </c>
      <c r="B35" s="37" t="s">
        <v>63</v>
      </c>
      <c r="C35" s="30" t="s">
        <v>21</v>
      </c>
      <c r="D35" s="43">
        <v>5</v>
      </c>
      <c r="E35" s="43"/>
      <c r="F35" s="32"/>
    </row>
    <row r="36" spans="1:6" x14ac:dyDescent="0.3">
      <c r="A36" s="51"/>
      <c r="B36" s="52"/>
      <c r="C36" s="56"/>
      <c r="D36" s="54"/>
      <c r="E36" s="54"/>
      <c r="F36" s="57"/>
    </row>
    <row r="37" spans="1:6" s="14" customFormat="1" x14ac:dyDescent="0.3">
      <c r="A37" s="19"/>
      <c r="B37" s="20" t="s">
        <v>65</v>
      </c>
      <c r="C37" s="21"/>
      <c r="D37" s="22"/>
      <c r="E37" s="22"/>
      <c r="F37" s="23">
        <f>F35+F34+F33+F32</f>
        <v>0</v>
      </c>
    </row>
    <row r="38" spans="1:6" x14ac:dyDescent="0.3">
      <c r="C38" s="1"/>
      <c r="D38" s="10"/>
      <c r="E38" s="10"/>
      <c r="F38" s="10"/>
    </row>
    <row r="39" spans="1:6" s="13" customFormat="1" x14ac:dyDescent="0.3">
      <c r="A39" s="24">
        <v>4</v>
      </c>
      <c r="B39" s="25" t="s">
        <v>77</v>
      </c>
      <c r="C39" s="26"/>
      <c r="D39" s="26"/>
      <c r="E39" s="26"/>
      <c r="F39" s="27"/>
    </row>
    <row r="40" spans="1:6" x14ac:dyDescent="0.3">
      <c r="A40" s="45"/>
      <c r="B40" s="50"/>
      <c r="C40" s="55"/>
      <c r="D40" s="41"/>
      <c r="E40" s="41"/>
      <c r="F40" s="46"/>
    </row>
    <row r="41" spans="1:6" x14ac:dyDescent="0.3">
      <c r="A41" s="28" t="s">
        <v>69</v>
      </c>
      <c r="B41" s="29" t="s">
        <v>66</v>
      </c>
      <c r="C41" s="30" t="s">
        <v>57</v>
      </c>
      <c r="D41" s="43">
        <v>18350</v>
      </c>
      <c r="E41" s="42"/>
      <c r="F41" s="32"/>
    </row>
    <row r="42" spans="1:6" x14ac:dyDescent="0.3">
      <c r="A42" s="28" t="s">
        <v>70</v>
      </c>
      <c r="B42" s="36" t="s">
        <v>67</v>
      </c>
      <c r="C42" s="30" t="s">
        <v>21</v>
      </c>
      <c r="D42" s="43">
        <v>6</v>
      </c>
      <c r="E42" s="43"/>
      <c r="F42" s="32"/>
    </row>
    <row r="43" spans="1:6" x14ac:dyDescent="0.3">
      <c r="A43" s="28" t="s">
        <v>71</v>
      </c>
      <c r="B43" s="36" t="s">
        <v>68</v>
      </c>
      <c r="C43" s="30" t="s">
        <v>21</v>
      </c>
      <c r="D43" s="43">
        <v>5</v>
      </c>
      <c r="E43" s="43"/>
      <c r="F43" s="32"/>
    </row>
    <row r="44" spans="1:6" x14ac:dyDescent="0.3">
      <c r="A44" s="28" t="s">
        <v>72</v>
      </c>
      <c r="B44" s="37" t="s">
        <v>75</v>
      </c>
      <c r="C44" s="30" t="s">
        <v>57</v>
      </c>
      <c r="D44" s="43">
        <v>18350</v>
      </c>
      <c r="E44" s="43"/>
      <c r="F44" s="32"/>
    </row>
    <row r="45" spans="1:6" x14ac:dyDescent="0.3">
      <c r="A45" s="28" t="s">
        <v>73</v>
      </c>
      <c r="B45" s="37" t="s">
        <v>74</v>
      </c>
      <c r="C45" s="30" t="s">
        <v>21</v>
      </c>
      <c r="D45" s="43">
        <v>5</v>
      </c>
      <c r="E45" s="43"/>
      <c r="F45" s="40"/>
    </row>
    <row r="46" spans="1:6" x14ac:dyDescent="0.3">
      <c r="A46" s="51"/>
      <c r="B46" s="52"/>
      <c r="C46" s="56"/>
      <c r="D46" s="54"/>
      <c r="E46" s="54"/>
      <c r="F46" s="57"/>
    </row>
    <row r="47" spans="1:6" s="14" customFormat="1" x14ac:dyDescent="0.3">
      <c r="A47" s="19"/>
      <c r="B47" s="20" t="s">
        <v>76</v>
      </c>
      <c r="C47" s="21"/>
      <c r="D47" s="22"/>
      <c r="E47" s="22"/>
      <c r="F47" s="23">
        <f>F45+F44+F43+F42+F41</f>
        <v>0</v>
      </c>
    </row>
    <row r="48" spans="1:6" x14ac:dyDescent="0.3">
      <c r="C48" s="1"/>
      <c r="D48" s="10"/>
      <c r="E48" s="10"/>
      <c r="F48" s="10"/>
    </row>
    <row r="49" spans="1:6" s="13" customFormat="1" x14ac:dyDescent="0.3">
      <c r="A49" s="24">
        <v>5</v>
      </c>
      <c r="B49" s="25" t="s">
        <v>78</v>
      </c>
      <c r="C49" s="26"/>
      <c r="D49" s="26"/>
      <c r="E49" s="26"/>
      <c r="F49" s="27"/>
    </row>
    <row r="50" spans="1:6" x14ac:dyDescent="0.3">
      <c r="A50" s="45"/>
      <c r="B50" s="50"/>
      <c r="C50" s="46"/>
      <c r="D50" s="45"/>
      <c r="E50" s="41"/>
      <c r="F50" s="46"/>
    </row>
    <row r="51" spans="1:6" x14ac:dyDescent="0.3">
      <c r="A51" s="28" t="s">
        <v>82</v>
      </c>
      <c r="B51" s="29" t="s">
        <v>80</v>
      </c>
      <c r="C51" s="31" t="s">
        <v>21</v>
      </c>
      <c r="D51" s="47">
        <v>1</v>
      </c>
      <c r="E51" s="42"/>
      <c r="F51" s="32"/>
    </row>
    <row r="52" spans="1:6" x14ac:dyDescent="0.3">
      <c r="A52" s="28" t="s">
        <v>83</v>
      </c>
      <c r="B52" s="29" t="s">
        <v>79</v>
      </c>
      <c r="C52" s="31" t="s">
        <v>21</v>
      </c>
      <c r="D52" s="47">
        <v>1</v>
      </c>
      <c r="E52" s="43"/>
      <c r="F52" s="32"/>
    </row>
    <row r="53" spans="1:6" x14ac:dyDescent="0.3">
      <c r="A53" s="51"/>
      <c r="B53" s="52"/>
      <c r="C53" s="53"/>
      <c r="D53" s="48"/>
      <c r="E53" s="44"/>
      <c r="F53" s="49"/>
    </row>
    <row r="54" spans="1:6" s="14" customFormat="1" x14ac:dyDescent="0.3">
      <c r="A54" s="19"/>
      <c r="B54" s="20" t="s">
        <v>81</v>
      </c>
      <c r="C54" s="21"/>
      <c r="D54" s="22"/>
      <c r="E54" s="22"/>
      <c r="F54" s="23">
        <f>F52+F51</f>
        <v>0</v>
      </c>
    </row>
    <row r="56" spans="1:6" s="12" customFormat="1" x14ac:dyDescent="0.3">
      <c r="A56" s="15"/>
      <c r="B56" s="59" t="s">
        <v>84</v>
      </c>
      <c r="C56" s="16"/>
      <c r="D56" s="17"/>
      <c r="E56" s="17"/>
      <c r="F56" s="18">
        <f>F54+F47+F37+F28+F22</f>
        <v>0</v>
      </c>
    </row>
    <row r="58" spans="1:6" x14ac:dyDescent="0.3">
      <c r="A58" s="2" t="s">
        <v>87</v>
      </c>
    </row>
    <row r="59" spans="1:6" x14ac:dyDescent="0.3">
      <c r="A59" s="64" t="s">
        <v>85</v>
      </c>
      <c r="B59" s="64"/>
      <c r="C59" s="64"/>
      <c r="D59" s="64"/>
      <c r="E59" s="64"/>
      <c r="F59" s="64"/>
    </row>
    <row r="60" spans="1:6" ht="30.75" customHeight="1" x14ac:dyDescent="0.3">
      <c r="A60" s="63" t="s">
        <v>89</v>
      </c>
      <c r="B60" s="63"/>
      <c r="C60" s="63"/>
      <c r="D60" s="63"/>
      <c r="E60" s="63"/>
      <c r="F60" s="63"/>
    </row>
    <row r="61" spans="1:6" x14ac:dyDescent="0.3">
      <c r="A61" s="64" t="s">
        <v>86</v>
      </c>
      <c r="B61" s="64"/>
      <c r="C61" s="64"/>
      <c r="D61" s="64"/>
      <c r="E61" s="64"/>
      <c r="F61" s="64"/>
    </row>
    <row r="62" spans="1:6" ht="30.75" customHeight="1" x14ac:dyDescent="0.3">
      <c r="A62" s="63" t="s">
        <v>90</v>
      </c>
      <c r="B62" s="63"/>
      <c r="C62" s="63"/>
      <c r="D62" s="63"/>
      <c r="E62" s="63"/>
      <c r="F62" s="63"/>
    </row>
  </sheetData>
  <mergeCells count="5">
    <mergeCell ref="A1:F1"/>
    <mergeCell ref="A59:F59"/>
    <mergeCell ref="A60:F60"/>
    <mergeCell ref="A61:F61"/>
    <mergeCell ref="A62:F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Troškovnik</vt:lpstr>
      <vt:lpstr>Gantogram</vt:lpstr>
      <vt:lpstr>PreliminarnProcjenaVrijednosti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</dc:creator>
  <cp:lastModifiedBy>HT-ICT</cp:lastModifiedBy>
  <dcterms:created xsi:type="dcterms:W3CDTF">2022-01-13T11:55:59Z</dcterms:created>
  <dcterms:modified xsi:type="dcterms:W3CDTF">2022-02-07T11:51:54Z</dcterms:modified>
</cp:coreProperties>
</file>